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1- Ene-Mar_2017 - Archivos (Transparencia)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REPORTE!$C$28:$F$70</definedName>
    <definedName name="año2011">#REF!</definedName>
    <definedName name="año2012">#REF!</definedName>
    <definedName name="_xlnm.Print_Area" localSheetId="0">REPORTE!$A$1:$J$73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4" i="2" l="1"/>
  <c r="F41" i="2" l="1"/>
  <c r="F37" i="2"/>
  <c r="D35" i="2" l="1"/>
  <c r="F65" i="2" l="1"/>
  <c r="F49" i="2"/>
  <c r="F30" i="2"/>
  <c r="F45" i="2" s="1"/>
  <c r="F62" i="2"/>
  <c r="F69" i="2" l="1"/>
  <c r="F70" i="2" s="1"/>
</calcChain>
</file>

<file path=xl/sharedStrings.xml><?xml version="1.0" encoding="utf-8"?>
<sst xmlns="http://schemas.openxmlformats.org/spreadsheetml/2006/main" count="45" uniqueCount="34">
  <si>
    <t>INGRESOS Y OTROS BENEFICIOS</t>
  </si>
  <si>
    <t>GASTOS Y OTRAS PÉRDIDAS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</si>
  <si>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</si>
  <si>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</si>
  <si>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</si>
  <si>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</si>
  <si>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</si>
  <si>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</si>
  <si>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</si>
  <si>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</si>
  <si>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</si>
  <si>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</si>
  <si>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</si>
  <si>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</si>
  <si>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</si>
  <si>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</si>
  <si>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CONVENIOS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</si>
  <si>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</si>
  <si>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</si>
  <si>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</si>
  <si>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</si>
  <si>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</si>
  <si>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</si>
  <si>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$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</si>
  <si>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</si>
  <si>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</si>
  <si>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</si>
  <si>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</si>
  <si>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</si>
  <si>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ADMINISTRACIÓN PÚBLICA PARAESTATAL</t>
  </si>
  <si>
    <t>RESULTADOS DEL EJERCICIO (AHORRO/DESAHORRO)</t>
  </si>
  <si>
    <t>INGRESOS DE GESTIÓN</t>
  </si>
  <si>
    <t>DONATIVOS</t>
  </si>
  <si>
    <t>DEL 01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</si>
</sst>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  <numFmt numFmtId="167" formatCode="#,##0.00\ 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4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166" fontId="2" fillId="3" borderId="0" xfId="7" applyNumberFormat="1" applyFont="1" applyFill="1" applyBorder="1" applyAlignment="1">
      <alignment vertical="center"/>
    </xf>
    <xf numFmtId="166" fontId="2" fillId="3" borderId="1" xfId="7" applyNumberFormat="1" applyFont="1" applyFill="1" applyBorder="1" applyAlignment="1">
      <alignment vertical="center"/>
    </xf>
    <xf numFmtId="0" fontId="1" fillId="3" borderId="5" xfId="9" applyFont="1" applyFill="1" applyBorder="1" applyAlignment="1">
      <alignment horizontal="left" indent="4"/>
    </xf>
    <xf numFmtId="167" fontId="6" fillId="3" borderId="0" xfId="18" applyNumberFormat="1" applyFont="1" applyFill="1" applyBorder="1" applyAlignment="1">
      <alignment horizontal="right" vertical="center"/>
    </xf>
    <xf numFmtId="167" fontId="17" fillId="3" borderId="10" xfId="18" applyNumberFormat="1" applyFont="1" applyFill="1" applyBorder="1" applyAlignment="1">
      <alignment vertical="center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2178842</xdr:colOff>
      <xdr:row>18</xdr:row>
      <xdr:rowOff>23813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08212" cy="3654516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07"/>
  <sheetViews>
    <sheetView tabSelected="1" zoomScale="68" zoomScaleNormal="68" zoomScaleSheetLayoutView="100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9"/>
      <c r="E21" s="70"/>
      <c r="F21" s="70"/>
      <c r="G21" s="71"/>
    </row>
    <row r="22" spans="3:7" s="5" customFormat="1" ht="18.600000000000001" customHeight="1">
      <c r="C22" s="6"/>
      <c r="D22" s="72" t="s">
        <v>29</v>
      </c>
      <c r="E22" s="73"/>
      <c r="F22" s="73"/>
      <c r="G22" s="74"/>
    </row>
    <row r="23" spans="3:7" s="5" customFormat="1" ht="18.600000000000001" customHeight="1">
      <c r="C23" s="6"/>
      <c r="D23" s="75" t="s">
        <v>24</v>
      </c>
      <c r="E23" s="76"/>
      <c r="F23" s="76"/>
      <c r="G23" s="77"/>
    </row>
    <row r="24" spans="3:7" s="5" customFormat="1" ht="18.600000000000001" customHeight="1">
      <c r="C24" s="6"/>
      <c r="D24" s="78" t="s">
        <v>33</v>
      </c>
      <c r="E24" s="79"/>
      <c r="F24" s="79"/>
      <c r="G24" s="80"/>
    </row>
    <row r="25" spans="3:7" s="7" customFormat="1" ht="5.25" customHeight="1" thickBot="1">
      <c r="C25" s="6"/>
      <c r="D25" s="81"/>
      <c r="E25" s="82"/>
      <c r="F25" s="82"/>
      <c r="G25" s="83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31</v>
      </c>
      <c r="E30" s="55" t="s">
        <v>23</v>
      </c>
      <c r="F30" s="48">
        <f>SUM(F31:F35)</f>
        <v>404752996.35000002</v>
      </c>
      <c r="G30" s="20"/>
    </row>
    <row r="31" spans="3:7" ht="15" customHeight="1">
      <c r="C31" s="23"/>
      <c r="D31" s="61" t="s">
        <v>25</v>
      </c>
      <c r="E31" s="49"/>
      <c r="F31" s="49">
        <v>194575624.62</v>
      </c>
      <c r="G31" s="20"/>
    </row>
    <row r="32" spans="3:7" ht="15" customHeight="1">
      <c r="C32" s="23"/>
      <c r="D32" s="60" t="s">
        <v>2</v>
      </c>
      <c r="E32" s="49"/>
      <c r="F32" s="49">
        <v>16876074.129999999</v>
      </c>
      <c r="G32" s="20"/>
    </row>
    <row r="33" spans="3:7" ht="15" customHeight="1">
      <c r="C33" s="23"/>
      <c r="D33" s="60" t="s">
        <v>17</v>
      </c>
      <c r="E33" s="49"/>
      <c r="F33" s="49">
        <v>8770386.1699999999</v>
      </c>
      <c r="G33" s="20"/>
    </row>
    <row r="34" spans="3:7" ht="15" customHeight="1">
      <c r="C34" s="23"/>
      <c r="D34" s="60" t="s">
        <v>18</v>
      </c>
      <c r="E34" s="49"/>
      <c r="F34" s="49">
        <v>1085753.46</v>
      </c>
      <c r="G34" s="20"/>
    </row>
    <row r="35" spans="3:7" ht="15" customHeight="1">
      <c r="C35" s="23"/>
      <c r="D35" s="60" t="str">
        <f>+UPPER("Ingresos por Venta de Bienes y Servicios")</f>
        <v>INGRESOS POR VENTA DE BIENES Y SERVICIOS</v>
      </c>
      <c r="E35" s="49"/>
      <c r="F35" s="49">
        <v>183445157.97</v>
      </c>
      <c r="G35" s="20"/>
    </row>
    <row r="36" spans="3:7" ht="6.6" customHeight="1">
      <c r="D36" s="24"/>
      <c r="E36" s="45"/>
      <c r="F36" s="45"/>
      <c r="G36" s="20"/>
    </row>
    <row r="37" spans="3:7">
      <c r="C37" s="23"/>
      <c r="D37" s="41" t="s">
        <v>3</v>
      </c>
      <c r="E37" s="55" t="s">
        <v>23</v>
      </c>
      <c r="F37" s="48">
        <f>SUM(F38:F39)</f>
        <v>1260614548.05</v>
      </c>
      <c r="G37" s="20"/>
    </row>
    <row r="38" spans="3:7" ht="15" customHeight="1">
      <c r="C38" s="23"/>
      <c r="D38" s="60" t="s">
        <v>4</v>
      </c>
      <c r="E38" s="58"/>
      <c r="F38" s="49">
        <v>720730552.99000001</v>
      </c>
      <c r="G38" s="20"/>
    </row>
    <row r="39" spans="3:7" ht="15" customHeight="1">
      <c r="C39" s="23"/>
      <c r="D39" s="60" t="s">
        <v>10</v>
      </c>
      <c r="E39" s="57"/>
      <c r="F39" s="49">
        <v>539883995.05999994</v>
      </c>
      <c r="G39" s="20"/>
    </row>
    <row r="40" spans="3:7" s="25" customFormat="1" ht="6.6" customHeight="1">
      <c r="C40" s="26"/>
      <c r="D40" s="27"/>
      <c r="E40" s="50"/>
      <c r="F40" s="50"/>
      <c r="G40" s="20"/>
    </row>
    <row r="41" spans="3:7">
      <c r="C41" s="23"/>
      <c r="D41" s="41" t="s">
        <v>26</v>
      </c>
      <c r="E41" s="55" t="s">
        <v>23</v>
      </c>
      <c r="F41" s="48">
        <f>SUM(F42:F43)</f>
        <v>3815784.9099999997</v>
      </c>
      <c r="G41" s="20"/>
    </row>
    <row r="42" spans="3:7" ht="15" customHeight="1">
      <c r="C42" s="23"/>
      <c r="D42" s="61" t="s">
        <v>27</v>
      </c>
      <c r="E42" s="58"/>
      <c r="F42" s="49">
        <v>3731413.65</v>
      </c>
      <c r="G42" s="20"/>
    </row>
    <row r="43" spans="3:7" ht="15" customHeight="1">
      <c r="C43" s="23"/>
      <c r="D43" s="61" t="s">
        <v>28</v>
      </c>
      <c r="E43" s="57"/>
      <c r="F43" s="49">
        <v>84371.26</v>
      </c>
      <c r="G43" s="20"/>
    </row>
    <row r="44" spans="3:7" ht="6.6" customHeight="1">
      <c r="C44" s="23"/>
      <c r="D44" s="28"/>
      <c r="E44" s="49"/>
      <c r="F44" s="49"/>
      <c r="G44" s="20"/>
    </row>
    <row r="45" spans="3:7" s="25" customFormat="1" ht="18">
      <c r="C45" s="26"/>
      <c r="D45" s="42" t="s">
        <v>5</v>
      </c>
      <c r="E45" s="57" t="s">
        <v>23</v>
      </c>
      <c r="F45" s="50">
        <f>+F30+F37+F41</f>
        <v>1669183329.3100002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6</v>
      </c>
      <c r="E49" s="55" t="s">
        <v>23</v>
      </c>
      <c r="F49" s="52">
        <f>SUM(F50:F52)</f>
        <v>868513414.84000003</v>
      </c>
      <c r="G49" s="20"/>
    </row>
    <row r="50" spans="3:7" ht="15" customHeight="1">
      <c r="C50" s="23"/>
      <c r="D50" s="60" t="s">
        <v>7</v>
      </c>
      <c r="E50" s="49"/>
      <c r="F50" s="49">
        <v>599638373.19000006</v>
      </c>
      <c r="G50" s="20"/>
    </row>
    <row r="51" spans="3:7" ht="15" customHeight="1">
      <c r="C51" s="23"/>
      <c r="D51" s="60" t="s">
        <v>8</v>
      </c>
      <c r="E51" s="49"/>
      <c r="F51" s="49">
        <v>143607156.65000001</v>
      </c>
      <c r="G51" s="20"/>
    </row>
    <row r="52" spans="3:7" ht="15" customHeight="1">
      <c r="C52" s="23"/>
      <c r="D52" s="60" t="s">
        <v>9</v>
      </c>
      <c r="E52" s="49"/>
      <c r="F52" s="49">
        <v>125267885</v>
      </c>
      <c r="G52" s="20"/>
    </row>
    <row r="53" spans="3:7" ht="6.6" customHeight="1">
      <c r="C53" s="23"/>
      <c r="D53" s="30"/>
      <c r="E53" s="51"/>
      <c r="F53" s="51"/>
      <c r="G53" s="20"/>
    </row>
    <row r="54" spans="3:7">
      <c r="C54" s="23"/>
      <c r="D54" s="41" t="s">
        <v>10</v>
      </c>
      <c r="E54" s="55" t="s">
        <v>23</v>
      </c>
      <c r="F54" s="52">
        <f>SUM(F55:F60)</f>
        <v>204821056.54000002</v>
      </c>
      <c r="G54" s="20"/>
    </row>
    <row r="55" spans="3:7" ht="15" customHeight="1">
      <c r="C55" s="23"/>
      <c r="D55" s="60" t="s">
        <v>11</v>
      </c>
      <c r="E55" s="49"/>
      <c r="F55" s="49">
        <v>3392367.47</v>
      </c>
      <c r="G55" s="20"/>
    </row>
    <row r="56" spans="3:7" ht="15" customHeight="1">
      <c r="C56" s="23"/>
      <c r="D56" s="60" t="s">
        <v>12</v>
      </c>
      <c r="E56" s="49"/>
      <c r="F56" s="49">
        <v>6443975.4199999999</v>
      </c>
      <c r="G56" s="20"/>
    </row>
    <row r="57" spans="3:7" ht="15" customHeight="1">
      <c r="C57" s="23"/>
      <c r="D57" s="60" t="s">
        <v>13</v>
      </c>
      <c r="E57" s="49"/>
      <c r="F57" s="49">
        <v>1778400</v>
      </c>
      <c r="G57" s="20"/>
    </row>
    <row r="58" spans="3:7" ht="15" customHeight="1">
      <c r="C58" s="23"/>
      <c r="D58" s="60" t="s">
        <v>14</v>
      </c>
      <c r="E58" s="49"/>
      <c r="F58" s="49">
        <v>10637200.560000001</v>
      </c>
      <c r="G58" s="20"/>
    </row>
    <row r="59" spans="3:7" ht="15" customHeight="1">
      <c r="C59" s="23"/>
      <c r="D59" s="60" t="s">
        <v>15</v>
      </c>
      <c r="E59" s="49"/>
      <c r="F59" s="49">
        <v>182362372.59</v>
      </c>
      <c r="G59" s="20"/>
    </row>
    <row r="60" spans="3:7" ht="15" customHeight="1">
      <c r="C60" s="23"/>
      <c r="D60" s="64" t="s">
        <v>32</v>
      </c>
      <c r="E60" s="49"/>
      <c r="F60" s="49">
        <v>206740.5</v>
      </c>
      <c r="G60" s="20"/>
    </row>
    <row r="61" spans="3:7" ht="6.6" customHeight="1">
      <c r="C61" s="23"/>
      <c r="D61" s="29"/>
      <c r="E61" s="51"/>
      <c r="F61" s="51"/>
      <c r="G61" s="20"/>
    </row>
    <row r="62" spans="3:7">
      <c r="C62" s="23"/>
      <c r="D62" s="41" t="s">
        <v>4</v>
      </c>
      <c r="E62" s="55" t="s">
        <v>23</v>
      </c>
      <c r="F62" s="52">
        <f>SUM(F63:F63)</f>
        <v>25513685.289999999</v>
      </c>
      <c r="G62" s="20"/>
    </row>
    <row r="63" spans="3:7" ht="15" customHeight="1">
      <c r="C63" s="23"/>
      <c r="D63" s="60" t="s">
        <v>16</v>
      </c>
      <c r="E63" s="49"/>
      <c r="F63" s="49">
        <v>25513685.289999999</v>
      </c>
      <c r="G63" s="20"/>
    </row>
    <row r="64" spans="3:7" ht="6.6" customHeight="1">
      <c r="C64" s="23"/>
      <c r="D64" s="29"/>
      <c r="E64" s="51"/>
      <c r="F64" s="51"/>
      <c r="G64" s="20"/>
    </row>
    <row r="65" spans="3:7">
      <c r="C65" s="23"/>
      <c r="D65" s="41" t="s">
        <v>19</v>
      </c>
      <c r="E65" s="55" t="s">
        <v>23</v>
      </c>
      <c r="F65" s="63">
        <f>SUM(F66:F67)</f>
        <v>11553930.48</v>
      </c>
      <c r="G65" s="20"/>
    </row>
    <row r="66" spans="3:7">
      <c r="C66" s="23"/>
      <c r="D66" s="60" t="s">
        <v>20</v>
      </c>
      <c r="E66" s="49"/>
      <c r="F66" s="62">
        <v>11553913.07</v>
      </c>
      <c r="G66" s="20"/>
    </row>
    <row r="67" spans="3:7" ht="15" customHeight="1">
      <c r="C67" s="23"/>
      <c r="D67" s="60" t="s">
        <v>21</v>
      </c>
      <c r="E67" s="49"/>
      <c r="F67" s="65">
        <v>17.41</v>
      </c>
      <c r="G67" s="20"/>
    </row>
    <row r="68" spans="3:7" ht="6.6" customHeight="1">
      <c r="C68" s="23"/>
      <c r="D68" s="28"/>
      <c r="E68" s="49"/>
      <c r="F68" s="49"/>
      <c r="G68" s="20"/>
    </row>
    <row r="69" spans="3:7" s="31" customFormat="1" ht="18">
      <c r="C69" s="32"/>
      <c r="D69" s="42" t="s">
        <v>22</v>
      </c>
      <c r="E69" s="55" t="s">
        <v>23</v>
      </c>
      <c r="F69" s="53">
        <f>+F49+F54+F62+F65</f>
        <v>1110402087.1500001</v>
      </c>
      <c r="G69" s="33"/>
    </row>
    <row r="70" spans="3:7" s="34" customFormat="1" ht="23.4" customHeight="1" thickBot="1">
      <c r="C70" s="35"/>
      <c r="D70" s="43" t="s">
        <v>30</v>
      </c>
      <c r="E70" s="56" t="s">
        <v>23</v>
      </c>
      <c r="F70" s="66">
        <f>+F45-F69</f>
        <v>558781242.16000009</v>
      </c>
      <c r="G70" s="36"/>
    </row>
    <row r="71" spans="3:7" s="8" customFormat="1" ht="8.4" customHeight="1" thickTop="1" thickBot="1">
      <c r="C71" s="12"/>
      <c r="D71" s="37"/>
      <c r="E71" s="54"/>
      <c r="F71" s="54"/>
      <c r="G71" s="38"/>
    </row>
    <row r="72" spans="3:7" s="8" customFormat="1" ht="18" customHeight="1">
      <c r="C72" s="12"/>
      <c r="D72" s="59"/>
      <c r="E72" s="40"/>
      <c r="F72" s="46"/>
      <c r="G72" s="15"/>
    </row>
    <row r="73" spans="3:7" s="4" customFormat="1" ht="8.4" customHeight="1">
      <c r="C73" s="1"/>
      <c r="D73" s="67"/>
      <c r="E73" s="68"/>
      <c r="F73" s="68"/>
      <c r="G73" s="68"/>
    </row>
    <row r="74" spans="3:7" s="4" customFormat="1" ht="1.95" customHeight="1">
      <c r="C74" s="1"/>
      <c r="D74" s="2"/>
      <c r="E74" s="39"/>
      <c r="F74" s="44"/>
    </row>
    <row r="75" spans="3:7" s="4" customFormat="1">
      <c r="C75" s="1"/>
      <c r="D75" s="2"/>
      <c r="E75" s="39"/>
      <c r="F75" s="44"/>
    </row>
    <row r="76" spans="3:7" s="4" customFormat="1">
      <c r="C76" s="1"/>
      <c r="D76" s="2"/>
      <c r="E76" s="39"/>
      <c r="F76" s="44"/>
    </row>
    <row r="77" spans="3:7" s="4" customForma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</sheetData>
  <mergeCells count="6">
    <mergeCell ref="D73:G73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2017-06-20T17:19:13Z</cp:lastPrinted>
  <dcterms:created xsi:type="dcterms:W3CDTF">2014-09-04T17:23:24Z</dcterms:created>
  <dcterms:modified xsi:type="dcterms:W3CDTF">2017-06-22T15:39:11Z</dcterms:modified>
</cp:coreProperties>
</file>